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umm by Perf Obj" sheetId="1" r:id="rId1"/>
  </sheets>
  <definedNames>
    <definedName name="_xlnm.Print_Area" localSheetId="0">'Summ by Perf Obj'!$A$1:$G$38</definedName>
  </definedNames>
  <calcPr fullCalcOnLoad="1"/>
</workbook>
</file>

<file path=xl/sharedStrings.xml><?xml version="1.0" encoding="utf-8"?>
<sst xmlns="http://schemas.openxmlformats.org/spreadsheetml/2006/main" count="42" uniqueCount="38">
  <si>
    <t>Federal Resource Summary by Performance Objective</t>
  </si>
  <si>
    <t>($ in Thousands)</t>
  </si>
  <si>
    <t xml:space="preserve">Performance </t>
  </si>
  <si>
    <t>FY 2003</t>
  </si>
  <si>
    <t>FY 2004</t>
  </si>
  <si>
    <t>Change</t>
  </si>
  <si>
    <t>Objective</t>
  </si>
  <si>
    <t>FTE</t>
  </si>
  <si>
    <t>$000</t>
  </si>
  <si>
    <t>Public Impact:</t>
  </si>
  <si>
    <t xml:space="preserve">1.1 Offer compelling, first-class exhibitions and other public programs </t>
  </si>
  <si>
    <t>1.2 Expand national outreach effort</t>
  </si>
  <si>
    <t>1.3 Maintain the high caliber of Smithsonian research</t>
  </si>
  <si>
    <t>1.4 Provide diverse national audiences with high-quality education resources</t>
  </si>
  <si>
    <t>1.5 Judiciously build, refine, care for, and manage the national collections</t>
  </si>
  <si>
    <t>1.6 Deliver the highest quality visitors' services</t>
  </si>
  <si>
    <t>Focused, First-Class Science:</t>
  </si>
  <si>
    <t>2.1 Focus the Institution's science resources in four areas where the Smithsonian has unique and outstanding research capabilities</t>
  </si>
  <si>
    <t>2.2 Strengthen capacity and establish preeminence in science research</t>
  </si>
  <si>
    <t>2.3 Conduct focused scientific research programs that are recognized for their quality, relevance, and leadership</t>
  </si>
  <si>
    <t>2.4 Develop the intellectual component of the collections by conducting collections-based studies</t>
  </si>
  <si>
    <t>Management Excellence:</t>
  </si>
  <si>
    <t>3.1 Strengthen an Institutional culture that is customer-centered and results-oriented</t>
  </si>
  <si>
    <t>3.2 Modernize the Institution’s financial management systems and functions</t>
  </si>
  <si>
    <t>3.3 Modernize the Institution’s information technology systems and functions</t>
  </si>
  <si>
    <t>3.4 Strengthen human capital resources</t>
  </si>
  <si>
    <t>3.5 Recruit, hire, and maintain a diverse workforce and promote equal opportunity</t>
  </si>
  <si>
    <t>3.6 Maintain mutually beneficial relations with the news media and with federal, state, and local governments</t>
  </si>
  <si>
    <t>3.7 Complete major capital facilities projects now underway</t>
  </si>
  <si>
    <t>3.8 Execute an aggressive, long-range Smithsonian facilities program</t>
  </si>
  <si>
    <t>3.9 Ensure safety and protection of Smithsonian facilities, national collections, staff, visitors, and volunteers</t>
  </si>
  <si>
    <t>Financial Strength:</t>
  </si>
  <si>
    <t>4.1 Secure the financial resources needed for Institutional operations</t>
  </si>
  <si>
    <t>4.2 Over the long term (five years), grow the payout from the Endowment</t>
  </si>
  <si>
    <t>4.3 Increase the net income of Smithsonian Business Ventures</t>
  </si>
  <si>
    <r>
      <t xml:space="preserve">Total </t>
    </r>
    <r>
      <rPr>
        <b/>
        <vertAlign val="superscript"/>
        <sz val="10"/>
        <rFont val="Univers"/>
        <family val="2"/>
      </rPr>
      <t>1/</t>
    </r>
  </si>
  <si>
    <r>
      <t>1/</t>
    </r>
    <r>
      <rPr>
        <sz val="10"/>
        <rFont val="Univers"/>
        <family val="2"/>
      </rPr>
      <t xml:space="preserve"> FY 2003 total does not include offsetting reduction of $12,795,000 and rescission of prior year funds of $14,100,000; FY 2004 does not include offsetting reduction of $12,349,000 and remaining portion of </t>
    </r>
  </si>
  <si>
    <t>FY 2003 reduction that is not permanently resolved.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</si>
</sst>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10">
    <font>
      <sz val="10"/>
      <name val="Arial"/>
      <family val="0"/>
    </font>
    <font>
      <b/>
      <sz val="11"/>
      <name val="Univers"/>
      <family val="2"/>
    </font>
    <font>
      <sz val="11"/>
      <name val="Univers"/>
      <family val="2"/>
    </font>
    <font>
      <sz val="10"/>
      <name val="Univers"/>
      <family val="2"/>
    </font>
    <font>
      <b/>
      <sz val="11"/>
      <color indexed="8"/>
      <name val="Univers"/>
      <family val="2"/>
    </font>
    <font>
      <sz val="11"/>
      <name val="Arial"/>
      <family val="0"/>
    </font>
    <font>
      <sz val="10"/>
      <color indexed="8"/>
      <name val="Univers"/>
      <family val="2"/>
    </font>
    <font>
      <b/>
      <vertAlign val="superscript"/>
      <sz val="10"/>
      <name val="Univers"/>
      <family val="2"/>
    </font>
    <font>
      <b/>
      <sz val="10"/>
      <name val="Univers"/>
      <family val="2"/>
    </font>
    <font>
      <vertAlign val="superscript"/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49" fontId="3" fillId="2" borderId="6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2" borderId="5" xfId="0" applyFont="1" applyFill="1" applyBorder="1" applyAlignment="1">
      <alignment wrapText="1"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2" fillId="2" borderId="6" xfId="0" applyNumberFormat="1" applyFont="1" applyFill="1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8" fillId="0" borderId="8" xfId="0" applyFont="1" applyBorder="1" applyAlignment="1">
      <alignment shrinkToFit="1"/>
    </xf>
    <xf numFmtId="3" fontId="8" fillId="0" borderId="9" xfId="0" applyNumberFormat="1" applyFont="1" applyBorder="1" applyAlignment="1">
      <alignment shrinkToFit="1"/>
    </xf>
    <xf numFmtId="3" fontId="8" fillId="0" borderId="10" xfId="0" applyNumberFormat="1" applyFont="1" applyBorder="1" applyAlignment="1">
      <alignment shrinkToFit="1"/>
    </xf>
    <xf numFmtId="0" fontId="8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SheetLayoutView="100" workbookViewId="0" topLeftCell="A1">
      <selection activeCell="B16" sqref="B16"/>
    </sheetView>
  </sheetViews>
  <sheetFormatPr defaultColWidth="9.140625" defaultRowHeight="12.75"/>
  <cols>
    <col min="1" max="1" width="49.7109375" style="2" customWidth="1"/>
    <col min="2" max="2" width="6.28125" style="2" customWidth="1"/>
    <col min="3" max="3" width="8.7109375" style="2" customWidth="1"/>
    <col min="4" max="4" width="6.28125" style="2" customWidth="1"/>
    <col min="5" max="5" width="8.7109375" style="2" customWidth="1"/>
    <col min="6" max="6" width="6.28125" style="2" customWidth="1"/>
    <col min="7" max="7" width="8.7109375" style="2" customWidth="1"/>
    <col min="8" max="8" width="7.28125" style="2" bestFit="1" customWidth="1"/>
    <col min="9" max="16384" width="9.140625" style="2" customWidth="1"/>
  </cols>
  <sheetData>
    <row r="1" spans="1:7" s="1" customFormat="1" ht="14.25">
      <c r="A1" s="31" t="s">
        <v>0</v>
      </c>
      <c r="B1" s="31"/>
      <c r="C1" s="31"/>
      <c r="D1" s="31"/>
      <c r="E1" s="31"/>
      <c r="F1" s="31"/>
      <c r="G1" s="31"/>
    </row>
    <row r="2" spans="1:7" s="1" customFormat="1" ht="14.25">
      <c r="A2" s="31" t="s">
        <v>1</v>
      </c>
      <c r="B2" s="31"/>
      <c r="C2" s="31"/>
      <c r="D2" s="31"/>
      <c r="E2" s="31"/>
      <c r="F2" s="31"/>
      <c r="G2" s="31"/>
    </row>
    <row r="4" ht="13.5" thickBot="1"/>
    <row r="5" spans="1:7" s="4" customFormat="1" ht="12.75">
      <c r="A5" s="3" t="s">
        <v>2</v>
      </c>
      <c r="B5" s="34" t="s">
        <v>3</v>
      </c>
      <c r="C5" s="35"/>
      <c r="D5" s="36" t="s">
        <v>4</v>
      </c>
      <c r="E5" s="35"/>
      <c r="F5" s="36" t="s">
        <v>5</v>
      </c>
      <c r="G5" s="37"/>
    </row>
    <row r="6" spans="1:7" s="4" customFormat="1" ht="12.75">
      <c r="A6" s="5" t="s">
        <v>6</v>
      </c>
      <c r="B6" s="6" t="s">
        <v>7</v>
      </c>
      <c r="C6" s="7" t="s">
        <v>8</v>
      </c>
      <c r="D6" s="6" t="s">
        <v>7</v>
      </c>
      <c r="E6" s="7" t="s">
        <v>8</v>
      </c>
      <c r="F6" s="6" t="s">
        <v>7</v>
      </c>
      <c r="G6" s="8" t="s">
        <v>8</v>
      </c>
    </row>
    <row r="7" spans="1:7" s="4" customFormat="1" ht="12.75">
      <c r="A7" s="9"/>
      <c r="B7" s="10"/>
      <c r="C7" s="11"/>
      <c r="D7" s="10"/>
      <c r="E7" s="11"/>
      <c r="F7" s="10"/>
      <c r="G7" s="12"/>
    </row>
    <row r="8" spans="1:7" s="16" customFormat="1" ht="14.25">
      <c r="A8" s="13" t="s">
        <v>9</v>
      </c>
      <c r="B8" s="14"/>
      <c r="C8" s="14"/>
      <c r="D8" s="14"/>
      <c r="E8" s="14"/>
      <c r="F8" s="14"/>
      <c r="G8" s="15"/>
    </row>
    <row r="9" spans="1:7" s="4" customFormat="1" ht="25.5">
      <c r="A9" s="17" t="s">
        <v>10</v>
      </c>
      <c r="B9" s="18">
        <v>506</v>
      </c>
      <c r="C9" s="18">
        <v>47171</v>
      </c>
      <c r="D9" s="18">
        <v>500</v>
      </c>
      <c r="E9" s="18">
        <v>43612</v>
      </c>
      <c r="F9" s="18">
        <f aca="true" t="shared" si="0" ref="F9:G14">D9-B9</f>
        <v>-6</v>
      </c>
      <c r="G9" s="19">
        <f t="shared" si="0"/>
        <v>-3559</v>
      </c>
    </row>
    <row r="10" spans="1:7" s="4" customFormat="1" ht="12.75">
      <c r="A10" s="17" t="s">
        <v>11</v>
      </c>
      <c r="B10" s="18">
        <v>159</v>
      </c>
      <c r="C10" s="18">
        <v>15232</v>
      </c>
      <c r="D10" s="18">
        <v>163</v>
      </c>
      <c r="E10" s="18">
        <v>16415</v>
      </c>
      <c r="F10" s="18">
        <f t="shared" si="0"/>
        <v>4</v>
      </c>
      <c r="G10" s="19">
        <f t="shared" si="0"/>
        <v>1183</v>
      </c>
    </row>
    <row r="11" spans="1:7" s="4" customFormat="1" ht="12.75">
      <c r="A11" s="17" t="s">
        <v>12</v>
      </c>
      <c r="B11" s="18">
        <v>147</v>
      </c>
      <c r="C11" s="18">
        <v>11045</v>
      </c>
      <c r="D11" s="18">
        <v>147</v>
      </c>
      <c r="E11" s="18">
        <v>11204</v>
      </c>
      <c r="F11" s="18">
        <f t="shared" si="0"/>
        <v>0</v>
      </c>
      <c r="G11" s="19">
        <f t="shared" si="0"/>
        <v>159</v>
      </c>
    </row>
    <row r="12" spans="1:7" s="4" customFormat="1" ht="25.5">
      <c r="A12" s="17" t="s">
        <v>13</v>
      </c>
      <c r="B12" s="18">
        <v>219</v>
      </c>
      <c r="C12" s="18">
        <v>18696</v>
      </c>
      <c r="D12" s="18">
        <v>239</v>
      </c>
      <c r="E12" s="18">
        <v>21585</v>
      </c>
      <c r="F12" s="18">
        <f t="shared" si="0"/>
        <v>20</v>
      </c>
      <c r="G12" s="19">
        <f t="shared" si="0"/>
        <v>2889</v>
      </c>
    </row>
    <row r="13" spans="1:7" s="4" customFormat="1" ht="25.5">
      <c r="A13" s="17" t="s">
        <v>14</v>
      </c>
      <c r="B13" s="18">
        <v>541</v>
      </c>
      <c r="C13" s="18">
        <v>43618</v>
      </c>
      <c r="D13" s="18">
        <v>524</v>
      </c>
      <c r="E13" s="18">
        <v>47425</v>
      </c>
      <c r="F13" s="18">
        <f t="shared" si="0"/>
        <v>-17</v>
      </c>
      <c r="G13" s="19">
        <f t="shared" si="0"/>
        <v>3807</v>
      </c>
    </row>
    <row r="14" spans="1:7" s="4" customFormat="1" ht="12.75">
      <c r="A14" s="20" t="s">
        <v>15</v>
      </c>
      <c r="B14" s="18">
        <v>65</v>
      </c>
      <c r="C14" s="18">
        <v>4355</v>
      </c>
      <c r="D14" s="18">
        <v>37</v>
      </c>
      <c r="E14" s="18">
        <v>3410</v>
      </c>
      <c r="F14" s="18">
        <f t="shared" si="0"/>
        <v>-28</v>
      </c>
      <c r="G14" s="19">
        <f t="shared" si="0"/>
        <v>-945</v>
      </c>
    </row>
    <row r="15" spans="1:7" s="16" customFormat="1" ht="14.25">
      <c r="A15" s="13" t="s">
        <v>16</v>
      </c>
      <c r="B15" s="21"/>
      <c r="C15" s="21"/>
      <c r="D15" s="21"/>
      <c r="E15" s="21"/>
      <c r="F15" s="21"/>
      <c r="G15" s="22"/>
    </row>
    <row r="16" spans="1:7" s="24" customFormat="1" ht="38.25">
      <c r="A16" s="23" t="s">
        <v>17</v>
      </c>
      <c r="B16" s="18">
        <v>0</v>
      </c>
      <c r="C16" s="18">
        <v>0</v>
      </c>
      <c r="D16" s="18">
        <v>0</v>
      </c>
      <c r="E16" s="18">
        <v>0</v>
      </c>
      <c r="F16" s="18">
        <f aca="true" t="shared" si="1" ref="F16:G19">D16-B16</f>
        <v>0</v>
      </c>
      <c r="G16" s="19">
        <f t="shared" si="1"/>
        <v>0</v>
      </c>
    </row>
    <row r="17" spans="1:7" s="4" customFormat="1" ht="25.5">
      <c r="A17" s="23" t="s">
        <v>18</v>
      </c>
      <c r="B17" s="18">
        <v>30</v>
      </c>
      <c r="C17" s="18">
        <v>2953</v>
      </c>
      <c r="D17" s="18">
        <v>30</v>
      </c>
      <c r="E17" s="18">
        <v>3850</v>
      </c>
      <c r="F17" s="18">
        <f t="shared" si="1"/>
        <v>0</v>
      </c>
      <c r="G17" s="19">
        <f t="shared" si="1"/>
        <v>897</v>
      </c>
    </row>
    <row r="18" spans="1:7" s="4" customFormat="1" ht="25.5" customHeight="1">
      <c r="A18" s="23" t="s">
        <v>19</v>
      </c>
      <c r="B18" s="18">
        <v>452</v>
      </c>
      <c r="C18" s="18">
        <v>54289</v>
      </c>
      <c r="D18" s="18">
        <v>453</v>
      </c>
      <c r="E18" s="18">
        <v>55602</v>
      </c>
      <c r="F18" s="18">
        <f t="shared" si="1"/>
        <v>1</v>
      </c>
      <c r="G18" s="19">
        <f t="shared" si="1"/>
        <v>1313</v>
      </c>
    </row>
    <row r="19" spans="1:7" s="4" customFormat="1" ht="25.5">
      <c r="A19" s="23" t="s">
        <v>20</v>
      </c>
      <c r="B19" s="18">
        <v>23</v>
      </c>
      <c r="C19" s="18">
        <v>2336</v>
      </c>
      <c r="D19" s="18">
        <v>23</v>
      </c>
      <c r="E19" s="18">
        <v>2450</v>
      </c>
      <c r="F19" s="18">
        <f t="shared" si="1"/>
        <v>0</v>
      </c>
      <c r="G19" s="19">
        <f t="shared" si="1"/>
        <v>114</v>
      </c>
    </row>
    <row r="20" spans="1:7" s="4" customFormat="1" ht="14.25">
      <c r="A20" s="13" t="s">
        <v>21</v>
      </c>
      <c r="B20" s="18"/>
      <c r="C20" s="18"/>
      <c r="D20" s="18"/>
      <c r="E20" s="18"/>
      <c r="F20" s="18"/>
      <c r="G20" s="19"/>
    </row>
    <row r="21" spans="1:7" s="4" customFormat="1" ht="25.5">
      <c r="A21" s="17" t="s">
        <v>22</v>
      </c>
      <c r="B21" s="18">
        <v>467</v>
      </c>
      <c r="C21" s="18">
        <v>38136</v>
      </c>
      <c r="D21" s="18">
        <v>392</v>
      </c>
      <c r="E21" s="18">
        <v>35375</v>
      </c>
      <c r="F21" s="18">
        <f aca="true" t="shared" si="2" ref="F21:F29">D21-B21</f>
        <v>-75</v>
      </c>
      <c r="G21" s="19">
        <f aca="true" t="shared" si="3" ref="G21:G29">E21-C21</f>
        <v>-2761</v>
      </c>
    </row>
    <row r="22" spans="1:7" s="4" customFormat="1" ht="25.5">
      <c r="A22" s="17" t="s">
        <v>23</v>
      </c>
      <c r="B22" s="18">
        <v>30</v>
      </c>
      <c r="C22" s="18">
        <v>2578</v>
      </c>
      <c r="D22" s="18">
        <v>31</v>
      </c>
      <c r="E22" s="18">
        <v>2762</v>
      </c>
      <c r="F22" s="18">
        <f t="shared" si="2"/>
        <v>1</v>
      </c>
      <c r="G22" s="19">
        <f t="shared" si="3"/>
        <v>184</v>
      </c>
    </row>
    <row r="23" spans="1:7" s="4" customFormat="1" ht="25.5">
      <c r="A23" s="17" t="s">
        <v>24</v>
      </c>
      <c r="B23" s="18">
        <v>179</v>
      </c>
      <c r="C23" s="18">
        <v>46016</v>
      </c>
      <c r="D23" s="18">
        <v>183</v>
      </c>
      <c r="E23" s="18">
        <v>51111</v>
      </c>
      <c r="F23" s="18">
        <f t="shared" si="2"/>
        <v>4</v>
      </c>
      <c r="G23" s="19">
        <f t="shared" si="3"/>
        <v>5095</v>
      </c>
    </row>
    <row r="24" spans="1:7" s="4" customFormat="1" ht="12.75">
      <c r="A24" s="17" t="s">
        <v>25</v>
      </c>
      <c r="B24" s="18">
        <v>84</v>
      </c>
      <c r="C24" s="18">
        <v>10044</v>
      </c>
      <c r="D24" s="18">
        <v>85</v>
      </c>
      <c r="E24" s="18">
        <v>10425</v>
      </c>
      <c r="F24" s="18">
        <f t="shared" si="2"/>
        <v>1</v>
      </c>
      <c r="G24" s="19">
        <f t="shared" si="3"/>
        <v>381</v>
      </c>
    </row>
    <row r="25" spans="1:7" s="4" customFormat="1" ht="25.5">
      <c r="A25" s="17" t="s">
        <v>26</v>
      </c>
      <c r="B25" s="18">
        <v>21</v>
      </c>
      <c r="C25" s="18">
        <v>1914</v>
      </c>
      <c r="D25" s="18">
        <v>22</v>
      </c>
      <c r="E25" s="18">
        <v>1992</v>
      </c>
      <c r="F25" s="18">
        <f t="shared" si="2"/>
        <v>1</v>
      </c>
      <c r="G25" s="19">
        <f t="shared" si="3"/>
        <v>78</v>
      </c>
    </row>
    <row r="26" spans="1:7" s="4" customFormat="1" ht="25.5">
      <c r="A26" s="17" t="s">
        <v>27</v>
      </c>
      <c r="B26" s="18">
        <v>18</v>
      </c>
      <c r="C26" s="18">
        <v>1570</v>
      </c>
      <c r="D26" s="18">
        <v>18</v>
      </c>
      <c r="E26" s="18">
        <v>1592</v>
      </c>
      <c r="F26" s="18">
        <f t="shared" si="2"/>
        <v>0</v>
      </c>
      <c r="G26" s="19">
        <f t="shared" si="3"/>
        <v>22</v>
      </c>
    </row>
    <row r="27" spans="1:7" s="4" customFormat="1" ht="25.5">
      <c r="A27" s="17" t="s">
        <v>28</v>
      </c>
      <c r="B27" s="18">
        <v>1</v>
      </c>
      <c r="C27" s="18">
        <v>62</v>
      </c>
      <c r="D27" s="18">
        <v>0</v>
      </c>
      <c r="E27" s="18">
        <v>0</v>
      </c>
      <c r="F27" s="18">
        <f t="shared" si="2"/>
        <v>-1</v>
      </c>
      <c r="G27" s="19">
        <f t="shared" si="3"/>
        <v>-62</v>
      </c>
    </row>
    <row r="28" spans="1:7" s="4" customFormat="1" ht="25.5">
      <c r="A28" s="17" t="s">
        <v>29</v>
      </c>
      <c r="B28" s="18">
        <v>643</v>
      </c>
      <c r="C28" s="18">
        <v>91056</v>
      </c>
      <c r="D28" s="18">
        <v>979</v>
      </c>
      <c r="E28" s="18">
        <v>131436</v>
      </c>
      <c r="F28" s="18">
        <f t="shared" si="2"/>
        <v>336</v>
      </c>
      <c r="G28" s="19">
        <f t="shared" si="3"/>
        <v>40380</v>
      </c>
    </row>
    <row r="29" spans="1:7" s="4" customFormat="1" ht="25.5" customHeight="1">
      <c r="A29" s="17" t="s">
        <v>30</v>
      </c>
      <c r="B29" s="18">
        <v>1164</v>
      </c>
      <c r="C29" s="18">
        <v>69087</v>
      </c>
      <c r="D29" s="18">
        <v>1164</v>
      </c>
      <c r="E29" s="18">
        <v>60012</v>
      </c>
      <c r="F29" s="18">
        <f t="shared" si="2"/>
        <v>0</v>
      </c>
      <c r="G29" s="19">
        <f t="shared" si="3"/>
        <v>-9075</v>
      </c>
    </row>
    <row r="30" spans="1:7" s="4" customFormat="1" ht="14.25">
      <c r="A30" s="25" t="s">
        <v>31</v>
      </c>
      <c r="B30" s="18"/>
      <c r="C30" s="18"/>
      <c r="D30" s="18"/>
      <c r="E30" s="18"/>
      <c r="F30" s="18"/>
      <c r="G30" s="19"/>
    </row>
    <row r="31" spans="1:7" s="4" customFormat="1" ht="25.5">
      <c r="A31" s="17" t="s">
        <v>32</v>
      </c>
      <c r="B31" s="18">
        <v>17</v>
      </c>
      <c r="C31" s="18">
        <v>1397</v>
      </c>
      <c r="D31" s="18">
        <v>17</v>
      </c>
      <c r="E31" s="18">
        <v>1439</v>
      </c>
      <c r="F31" s="18">
        <f aca="true" t="shared" si="4" ref="F31:G33">D31-B31</f>
        <v>0</v>
      </c>
      <c r="G31" s="19">
        <f t="shared" si="4"/>
        <v>42</v>
      </c>
    </row>
    <row r="32" spans="1:7" s="4" customFormat="1" ht="25.5">
      <c r="A32" s="26" t="s">
        <v>33</v>
      </c>
      <c r="B32" s="18">
        <v>0</v>
      </c>
      <c r="C32" s="18">
        <v>0</v>
      </c>
      <c r="D32" s="18">
        <v>0</v>
      </c>
      <c r="E32" s="18">
        <v>0</v>
      </c>
      <c r="F32" s="18">
        <f t="shared" si="4"/>
        <v>0</v>
      </c>
      <c r="G32" s="19">
        <f t="shared" si="4"/>
        <v>0</v>
      </c>
    </row>
    <row r="33" spans="1:7" s="4" customFormat="1" ht="25.5">
      <c r="A33" s="26" t="s">
        <v>34</v>
      </c>
      <c r="B33" s="18">
        <v>0</v>
      </c>
      <c r="C33" s="18">
        <v>0</v>
      </c>
      <c r="D33" s="18">
        <v>0</v>
      </c>
      <c r="E33" s="18">
        <v>0</v>
      </c>
      <c r="F33" s="18">
        <f t="shared" si="4"/>
        <v>0</v>
      </c>
      <c r="G33" s="19">
        <f t="shared" si="4"/>
        <v>0</v>
      </c>
    </row>
    <row r="34" spans="1:7" s="30" customFormat="1" ht="16.5" customHeight="1" thickBot="1">
      <c r="A34" s="27" t="s">
        <v>35</v>
      </c>
      <c r="B34" s="28">
        <f aca="true" t="shared" si="5" ref="B34:G34">SUM(B9:B33)</f>
        <v>4766</v>
      </c>
      <c r="C34" s="28">
        <f t="shared" si="5"/>
        <v>461555</v>
      </c>
      <c r="D34" s="28">
        <f t="shared" si="5"/>
        <v>5007</v>
      </c>
      <c r="E34" s="28">
        <f t="shared" si="5"/>
        <v>501697</v>
      </c>
      <c r="F34" s="28">
        <f t="shared" si="5"/>
        <v>241</v>
      </c>
      <c r="G34" s="29">
        <f t="shared" si="5"/>
        <v>40142</v>
      </c>
    </row>
    <row r="36" spans="1:7" ht="12.75">
      <c r="A36" s="32" t="s">
        <v>36</v>
      </c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s="4" customFormat="1" ht="12.75">
      <c r="A38" s="33" t="s">
        <v>37</v>
      </c>
      <c r="B38" s="33"/>
      <c r="C38" s="33"/>
      <c r="D38" s="33"/>
      <c r="E38" s="33"/>
      <c r="F38" s="33"/>
      <c r="G38" s="33"/>
    </row>
  </sheetData>
  <mergeCells count="7">
    <mergeCell ref="A1:G1"/>
    <mergeCell ref="A2:G2"/>
    <mergeCell ref="A36:G37"/>
    <mergeCell ref="B5:C5"/>
    <mergeCell ref="D5:E5"/>
    <mergeCell ref="F5:G5"/>
    <mergeCell ref="A38:G38"/>
  </mergeCells>
  <printOptions horizontalCentered="1"/>
  <pageMargins left="1" right="0.75" top="0.75" bottom="0.75" header="0.5" footer="0.5"/>
  <pageSetup fitToHeight="0" fitToWidth="1" horizontalDpi="600" verticalDpi="600" orientation="portrait" scale="91" r:id="rId1"/>
  <headerFooter alignWithMargins="0">
    <oddFooter>&amp;C&amp;"Univers,Medium"&amp;14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Smithsonian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SIAdmin</dc:creator>
  <cp:keywords/>
  <dc:description/>
  <cp:lastModifiedBy>SIAdmin</cp:lastModifiedBy>
  <cp:lastPrinted>2003-01-24T14:49:56Z</cp:lastPrinted>
  <dcterms:created xsi:type="dcterms:W3CDTF">2003-01-16T16:58:39Z</dcterms:created>
  <dcterms:modified xsi:type="dcterms:W3CDTF">2003-01-24T14:52:12Z</dcterms:modified>
  <cp:category/>
  <cp:version/>
  <cp:contentType/>
  <cp:contentStatus/>
</cp:coreProperties>
</file>